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<sst xmlns="http://schemas.openxmlformats.org/spreadsheetml/2006/main" count="63" uniqueCount="44">
  <si>
    <t>全年补助总金额(元)</t>
  </si>
  <si>
    <t>全市（州）聘用社会化工会工作者总人数(人)                          (截至2017年6月30日)</t>
  </si>
  <si>
    <t>省总工会专项补助资金申报情况</t>
  </si>
  <si>
    <t>其中，纳入各级地方政府公益性岗位的人员人数(人)</t>
  </si>
  <si>
    <t>其中，各级地方财政给予补助的人员人数(人)</t>
  </si>
  <si>
    <t>申报人数(人)</t>
  </si>
  <si>
    <t>地区类别</t>
  </si>
  <si>
    <t>全国总工会专项补助资金                          申报情况</t>
  </si>
  <si>
    <t>补助标准(元∕人∕年)</t>
  </si>
  <si>
    <t>补助标准(元∕人∕年)</t>
  </si>
  <si>
    <t>市（州）</t>
  </si>
  <si>
    <t>成都市</t>
  </si>
  <si>
    <t>自贡市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</si>
  <si>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</si>
  <si>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</si>
  <si>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</si>
  <si>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</si>
  <si>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</si>
  <si>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</si>
  <si>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</si>
  <si>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</si>
  <si>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</si>
  <si>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</si>
  <si>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</si>
  <si>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雅安市</t>
  </si>
  <si>
    <t>巴中市</t>
  </si>
  <si>
    <t>眉山市</t>
  </si>
  <si>
    <t>资阳市</t>
  </si>
  <si>
    <t>甘孜州</t>
  </si>
  <si>
    <t>凉山州</t>
  </si>
  <si>
    <t>三类地区</t>
  </si>
  <si>
    <t>攀枝花市</t>
  </si>
  <si>
    <t>合计</t>
  </si>
  <si>
    <t>一类地区</t>
  </si>
  <si>
    <t>二类地区</t>
  </si>
  <si>
    <t>一类地区</t>
  </si>
  <si>
    <t>三类地区</t>
  </si>
  <si>
    <t>全年补助总金额(元)</t>
  </si>
  <si>
    <t>省总工会专项补助</t>
  </si>
  <si>
    <t>省总工会额外补助</t>
  </si>
  <si>
    <t>省总工会专项补助资金总额（元）</t>
  </si>
  <si>
    <t>附件</t>
  </si>
  <si>
    <t>2017年四川省社会化工会工作者专项补助资金分配表</t>
  </si>
  <si>
    <t>全国总工会、省总工会专项补助资金总金额（元）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</si>
</sst>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4"/>
    </font>
    <font>
      <sz val="16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0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5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9" fillId="9" borderId="8" applyNumberFormat="0" applyAlignment="0" applyProtection="0"/>
    <xf numFmtId="0" fontId="18" fillId="3" borderId="5" applyNumberFormat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U9" sqref="U9"/>
    </sheetView>
  </sheetViews>
  <sheetFormatPr defaultColWidth="9.00390625" defaultRowHeight="14.25"/>
  <cols>
    <col min="1" max="1" width="10.875" style="0" customWidth="1"/>
    <col min="2" max="2" width="9.125" style="0" customWidth="1"/>
    <col min="3" max="4" width="8.625" style="0" customWidth="1"/>
    <col min="5" max="6" width="6.00390625" style="0" customWidth="1"/>
    <col min="7" max="7" width="8.125" style="0" customWidth="1"/>
    <col min="8" max="8" width="9.50390625" style="0" customWidth="1"/>
    <col min="9" max="10" width="6.00390625" style="0" customWidth="1"/>
    <col min="11" max="11" width="8.875" style="0" customWidth="1"/>
    <col min="12" max="13" width="6.00390625" style="0" customWidth="1"/>
    <col min="14" max="14" width="7.625" style="0" customWidth="1"/>
    <col min="15" max="15" width="8.625" style="0" customWidth="1"/>
    <col min="16" max="16" width="11.625" style="0" customWidth="1"/>
  </cols>
  <sheetData>
    <row r="1" spans="1:2" ht="25.5" customHeight="1">
      <c r="A1" s="14" t="s">
        <v>41</v>
      </c>
      <c r="B1" s="14"/>
    </row>
    <row r="2" spans="1:16" ht="53.25" customHeight="1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1.75" customHeight="1">
      <c r="A3" s="12" t="s">
        <v>10</v>
      </c>
      <c r="B3" s="12" t="s">
        <v>1</v>
      </c>
      <c r="C3" s="13"/>
      <c r="D3" s="13"/>
      <c r="E3" s="12" t="s">
        <v>7</v>
      </c>
      <c r="F3" s="12"/>
      <c r="G3" s="12"/>
      <c r="H3" s="12" t="s">
        <v>2</v>
      </c>
      <c r="I3" s="12"/>
      <c r="J3" s="12"/>
      <c r="K3" s="12"/>
      <c r="L3" s="12"/>
      <c r="M3" s="12"/>
      <c r="N3" s="12"/>
      <c r="O3" s="12"/>
      <c r="P3" s="12" t="s">
        <v>43</v>
      </c>
    </row>
    <row r="4" spans="1:16" ht="19.5" customHeight="1">
      <c r="A4" s="12"/>
      <c r="B4" s="12"/>
      <c r="C4" s="12" t="s">
        <v>3</v>
      </c>
      <c r="D4" s="11"/>
      <c r="E4" s="12"/>
      <c r="F4" s="12"/>
      <c r="G4" s="12"/>
      <c r="H4" s="12" t="s">
        <v>38</v>
      </c>
      <c r="I4" s="12"/>
      <c r="J4" s="12"/>
      <c r="K4" s="12"/>
      <c r="L4" s="12" t="s">
        <v>39</v>
      </c>
      <c r="M4" s="12"/>
      <c r="N4" s="12"/>
      <c r="O4" s="12" t="s">
        <v>40</v>
      </c>
      <c r="P4" s="12"/>
    </row>
    <row r="5" spans="1:16" ht="66" customHeight="1">
      <c r="A5" s="12"/>
      <c r="B5" s="12"/>
      <c r="C5" s="12"/>
      <c r="D5" s="11" t="s">
        <v>4</v>
      </c>
      <c r="E5" s="11" t="s">
        <v>5</v>
      </c>
      <c r="F5" s="11" t="s">
        <v>8</v>
      </c>
      <c r="G5" s="11" t="s">
        <v>0</v>
      </c>
      <c r="H5" s="11" t="s">
        <v>6</v>
      </c>
      <c r="I5" s="11" t="s">
        <v>5</v>
      </c>
      <c r="J5" s="11" t="s">
        <v>9</v>
      </c>
      <c r="K5" s="11" t="s">
        <v>37</v>
      </c>
      <c r="L5" s="11" t="s">
        <v>5</v>
      </c>
      <c r="M5" s="11" t="s">
        <v>8</v>
      </c>
      <c r="N5" s="11" t="s">
        <v>37</v>
      </c>
      <c r="O5" s="12"/>
      <c r="P5" s="12"/>
    </row>
    <row r="6" spans="1:16" s="1" customFormat="1" ht="23.25" customHeight="1">
      <c r="A6" s="4" t="s">
        <v>11</v>
      </c>
      <c r="B6" s="5">
        <v>430</v>
      </c>
      <c r="C6" s="5">
        <v>430</v>
      </c>
      <c r="D6" s="5">
        <v>6</v>
      </c>
      <c r="E6" s="5">
        <v>430</v>
      </c>
      <c r="F6" s="5">
        <v>2400</v>
      </c>
      <c r="G6" s="5">
        <f>E6*F6</f>
        <v>1032000</v>
      </c>
      <c r="H6" s="5" t="s">
        <v>35</v>
      </c>
      <c r="I6" s="5">
        <v>430</v>
      </c>
      <c r="J6" s="5">
        <v>3600</v>
      </c>
      <c r="K6" s="5">
        <f>I6*J6</f>
        <v>1548000</v>
      </c>
      <c r="L6" s="5">
        <v>6</v>
      </c>
      <c r="M6" s="5">
        <v>1000</v>
      </c>
      <c r="N6" s="5">
        <f>L6*M6</f>
        <v>6000</v>
      </c>
      <c r="O6" s="5">
        <f>SUM(K6,N6)</f>
        <v>1554000</v>
      </c>
      <c r="P6" s="5">
        <f>SUM(O6,G6)</f>
        <v>2586000</v>
      </c>
    </row>
    <row r="7" spans="1:16" s="2" customFormat="1" ht="23.25" customHeight="1">
      <c r="A7" s="4" t="s">
        <v>12</v>
      </c>
      <c r="B7" s="5">
        <v>57</v>
      </c>
      <c r="C7" s="5">
        <v>26</v>
      </c>
      <c r="D7" s="5">
        <v>26</v>
      </c>
      <c r="E7" s="5">
        <v>57</v>
      </c>
      <c r="F7" s="5">
        <v>2400</v>
      </c>
      <c r="G7" s="5">
        <f aca="true" t="shared" si="0" ref="G7:G25">E7*F7</f>
        <v>136800</v>
      </c>
      <c r="H7" s="5" t="s">
        <v>34</v>
      </c>
      <c r="I7" s="5">
        <v>57</v>
      </c>
      <c r="J7" s="5">
        <v>4200</v>
      </c>
      <c r="K7" s="5">
        <f aca="true" t="shared" si="1" ref="K7:K25">I7*J7</f>
        <v>239400</v>
      </c>
      <c r="L7" s="5">
        <v>26</v>
      </c>
      <c r="M7" s="5">
        <v>1000</v>
      </c>
      <c r="N7" s="5">
        <f>L7*M7</f>
        <v>26000</v>
      </c>
      <c r="O7" s="5">
        <f aca="true" t="shared" si="2" ref="O7:O26">SUM(K7,N7)</f>
        <v>265400</v>
      </c>
      <c r="P7" s="5">
        <f aca="true" t="shared" si="3" ref="P7:P26">SUM(O7,G7)</f>
        <v>402200</v>
      </c>
    </row>
    <row r="8" spans="1:16" s="1" customFormat="1" ht="23.25" customHeight="1">
      <c r="A8" s="4" t="s">
        <v>31</v>
      </c>
      <c r="B8" s="5">
        <v>1</v>
      </c>
      <c r="C8" s="5"/>
      <c r="D8" s="5"/>
      <c r="E8" s="5">
        <v>1</v>
      </c>
      <c r="F8" s="6">
        <v>2400</v>
      </c>
      <c r="G8" s="5">
        <f t="shared" si="0"/>
        <v>2400</v>
      </c>
      <c r="H8" s="5" t="s">
        <v>33</v>
      </c>
      <c r="I8" s="5">
        <v>1</v>
      </c>
      <c r="J8" s="5">
        <v>3600</v>
      </c>
      <c r="K8" s="5">
        <f t="shared" si="1"/>
        <v>3600</v>
      </c>
      <c r="L8" s="5"/>
      <c r="M8" s="6">
        <v>1000</v>
      </c>
      <c r="N8" s="5"/>
      <c r="O8" s="5">
        <f t="shared" si="2"/>
        <v>3600</v>
      </c>
      <c r="P8" s="5">
        <f t="shared" si="3"/>
        <v>6000</v>
      </c>
    </row>
    <row r="9" spans="1:16" s="1" customFormat="1" ht="23.25" customHeight="1">
      <c r="A9" s="4" t="s">
        <v>13</v>
      </c>
      <c r="B9" s="5">
        <v>74</v>
      </c>
      <c r="C9" s="5"/>
      <c r="D9" s="5"/>
      <c r="E9" s="5">
        <v>74</v>
      </c>
      <c r="F9" s="5">
        <v>2400</v>
      </c>
      <c r="G9" s="5">
        <f t="shared" si="0"/>
        <v>177600</v>
      </c>
      <c r="H9" s="5" t="s">
        <v>33</v>
      </c>
      <c r="I9" s="5">
        <v>74</v>
      </c>
      <c r="J9" s="5">
        <v>3600</v>
      </c>
      <c r="K9" s="5">
        <f t="shared" si="1"/>
        <v>266400</v>
      </c>
      <c r="L9" s="5"/>
      <c r="M9" s="5">
        <v>1000</v>
      </c>
      <c r="N9" s="5"/>
      <c r="O9" s="5">
        <f t="shared" si="2"/>
        <v>266400</v>
      </c>
      <c r="P9" s="5">
        <f t="shared" si="3"/>
        <v>444000</v>
      </c>
    </row>
    <row r="10" spans="1:16" s="1" customFormat="1" ht="23.25" customHeight="1">
      <c r="A10" s="4" t="s">
        <v>14</v>
      </c>
      <c r="B10" s="6">
        <v>165</v>
      </c>
      <c r="C10" s="6"/>
      <c r="D10" s="6"/>
      <c r="E10" s="6">
        <v>165</v>
      </c>
      <c r="F10" s="6">
        <v>2400</v>
      </c>
      <c r="G10" s="5">
        <f t="shared" si="0"/>
        <v>396000</v>
      </c>
      <c r="H10" s="6" t="s">
        <v>33</v>
      </c>
      <c r="I10" s="6">
        <v>165</v>
      </c>
      <c r="J10" s="6">
        <v>3600</v>
      </c>
      <c r="K10" s="5">
        <f t="shared" si="1"/>
        <v>594000</v>
      </c>
      <c r="L10" s="6"/>
      <c r="M10" s="6">
        <v>1000</v>
      </c>
      <c r="N10" s="5"/>
      <c r="O10" s="5">
        <f t="shared" si="2"/>
        <v>594000</v>
      </c>
      <c r="P10" s="5">
        <f t="shared" si="3"/>
        <v>990000</v>
      </c>
    </row>
    <row r="11" spans="1:16" s="1" customFormat="1" ht="23.25" customHeight="1">
      <c r="A11" s="4" t="s">
        <v>15</v>
      </c>
      <c r="B11" s="5">
        <v>180</v>
      </c>
      <c r="C11" s="5"/>
      <c r="D11" s="5"/>
      <c r="E11" s="5">
        <v>180</v>
      </c>
      <c r="F11" s="5">
        <v>2400</v>
      </c>
      <c r="G11" s="5">
        <f t="shared" si="0"/>
        <v>432000</v>
      </c>
      <c r="H11" s="5" t="s">
        <v>33</v>
      </c>
      <c r="I11" s="5">
        <v>180</v>
      </c>
      <c r="J11" s="5">
        <v>3600</v>
      </c>
      <c r="K11" s="5">
        <f t="shared" si="1"/>
        <v>648000</v>
      </c>
      <c r="L11" s="5"/>
      <c r="M11" s="5">
        <v>1000</v>
      </c>
      <c r="N11" s="5"/>
      <c r="O11" s="5">
        <f t="shared" si="2"/>
        <v>648000</v>
      </c>
      <c r="P11" s="5">
        <f t="shared" si="3"/>
        <v>1080000</v>
      </c>
    </row>
    <row r="12" spans="1:16" s="3" customFormat="1" ht="23.25" customHeight="1">
      <c r="A12" s="4" t="s">
        <v>16</v>
      </c>
      <c r="B12" s="6">
        <v>73</v>
      </c>
      <c r="C12" s="6">
        <v>8</v>
      </c>
      <c r="D12" s="6">
        <v>8</v>
      </c>
      <c r="E12" s="6">
        <v>73</v>
      </c>
      <c r="F12" s="6">
        <v>2400</v>
      </c>
      <c r="G12" s="5">
        <f t="shared" si="0"/>
        <v>175200</v>
      </c>
      <c r="H12" s="6" t="s">
        <v>30</v>
      </c>
      <c r="I12" s="6">
        <v>73</v>
      </c>
      <c r="J12" s="6">
        <v>4800</v>
      </c>
      <c r="K12" s="5">
        <f t="shared" si="1"/>
        <v>350400</v>
      </c>
      <c r="L12" s="6">
        <v>8</v>
      </c>
      <c r="M12" s="6">
        <v>1000</v>
      </c>
      <c r="N12" s="5">
        <f>L12*M12</f>
        <v>8000</v>
      </c>
      <c r="O12" s="5">
        <f t="shared" si="2"/>
        <v>358400</v>
      </c>
      <c r="P12" s="5">
        <f t="shared" si="3"/>
        <v>533600</v>
      </c>
    </row>
    <row r="13" spans="1:16" s="2" customFormat="1" ht="23.25" customHeight="1">
      <c r="A13" s="4" t="s">
        <v>17</v>
      </c>
      <c r="B13" s="6">
        <v>185</v>
      </c>
      <c r="C13" s="6">
        <v>98</v>
      </c>
      <c r="D13" s="6">
        <v>98</v>
      </c>
      <c r="E13" s="6">
        <v>185</v>
      </c>
      <c r="F13" s="6">
        <v>2400</v>
      </c>
      <c r="G13" s="5">
        <f t="shared" si="0"/>
        <v>444000</v>
      </c>
      <c r="H13" s="6" t="s">
        <v>34</v>
      </c>
      <c r="I13" s="6">
        <v>185</v>
      </c>
      <c r="J13" s="6">
        <v>4200</v>
      </c>
      <c r="K13" s="5">
        <f t="shared" si="1"/>
        <v>777000</v>
      </c>
      <c r="L13" s="6">
        <v>98</v>
      </c>
      <c r="M13" s="6">
        <v>1000</v>
      </c>
      <c r="N13" s="5">
        <f>L13*M13</f>
        <v>98000</v>
      </c>
      <c r="O13" s="5">
        <f t="shared" si="2"/>
        <v>875000</v>
      </c>
      <c r="P13" s="5">
        <f t="shared" si="3"/>
        <v>1319000</v>
      </c>
    </row>
    <row r="14" spans="1:16" s="2" customFormat="1" ht="23.25" customHeight="1">
      <c r="A14" s="4" t="s">
        <v>18</v>
      </c>
      <c r="B14" s="6">
        <v>16</v>
      </c>
      <c r="C14" s="6">
        <v>5</v>
      </c>
      <c r="D14" s="6">
        <v>5</v>
      </c>
      <c r="E14" s="6">
        <v>16</v>
      </c>
      <c r="F14" s="6">
        <v>2400</v>
      </c>
      <c r="G14" s="5">
        <f t="shared" si="0"/>
        <v>38400</v>
      </c>
      <c r="H14" s="6" t="s">
        <v>34</v>
      </c>
      <c r="I14" s="6">
        <v>16</v>
      </c>
      <c r="J14" s="6">
        <v>4200</v>
      </c>
      <c r="K14" s="5">
        <f t="shared" si="1"/>
        <v>67200</v>
      </c>
      <c r="L14" s="6">
        <v>5</v>
      </c>
      <c r="M14" s="6">
        <v>1000</v>
      </c>
      <c r="N14" s="5">
        <f>L14*M14</f>
        <v>5000</v>
      </c>
      <c r="O14" s="5">
        <f t="shared" si="2"/>
        <v>72200</v>
      </c>
      <c r="P14" s="5">
        <f t="shared" si="3"/>
        <v>110600</v>
      </c>
    </row>
    <row r="15" spans="1:16" s="2" customFormat="1" ht="23.25" customHeight="1">
      <c r="A15" s="4" t="s">
        <v>19</v>
      </c>
      <c r="B15" s="6">
        <v>50</v>
      </c>
      <c r="C15" s="6">
        <v>5</v>
      </c>
      <c r="D15" s="6">
        <v>5</v>
      </c>
      <c r="E15" s="6">
        <v>50</v>
      </c>
      <c r="F15" s="6">
        <v>2400</v>
      </c>
      <c r="G15" s="5">
        <f t="shared" si="0"/>
        <v>120000</v>
      </c>
      <c r="H15" s="6" t="s">
        <v>34</v>
      </c>
      <c r="I15" s="6">
        <v>50</v>
      </c>
      <c r="J15" s="6">
        <v>4200</v>
      </c>
      <c r="K15" s="5">
        <f t="shared" si="1"/>
        <v>210000</v>
      </c>
      <c r="L15" s="6">
        <v>5</v>
      </c>
      <c r="M15" s="6">
        <v>1000</v>
      </c>
      <c r="N15" s="5">
        <f>L15*M15</f>
        <v>5000</v>
      </c>
      <c r="O15" s="5">
        <f t="shared" si="2"/>
        <v>215000</v>
      </c>
      <c r="P15" s="5">
        <f t="shared" si="3"/>
        <v>335000</v>
      </c>
    </row>
    <row r="16" spans="1:16" s="2" customFormat="1" ht="23.25" customHeight="1">
      <c r="A16" s="4" t="s">
        <v>20</v>
      </c>
      <c r="B16" s="6">
        <v>48</v>
      </c>
      <c r="C16" s="6">
        <v>5</v>
      </c>
      <c r="D16" s="6">
        <v>5</v>
      </c>
      <c r="E16" s="6">
        <v>48</v>
      </c>
      <c r="F16" s="6">
        <v>2400</v>
      </c>
      <c r="G16" s="5">
        <f t="shared" si="0"/>
        <v>115200</v>
      </c>
      <c r="H16" s="6" t="s">
        <v>34</v>
      </c>
      <c r="I16" s="6">
        <v>48</v>
      </c>
      <c r="J16" s="6">
        <v>4200</v>
      </c>
      <c r="K16" s="5">
        <f t="shared" si="1"/>
        <v>201600</v>
      </c>
      <c r="L16" s="6">
        <v>5</v>
      </c>
      <c r="M16" s="6">
        <v>1000</v>
      </c>
      <c r="N16" s="5">
        <f>L16*M16</f>
        <v>5000</v>
      </c>
      <c r="O16" s="5">
        <f t="shared" si="2"/>
        <v>206600</v>
      </c>
      <c r="P16" s="5">
        <f t="shared" si="3"/>
        <v>321800</v>
      </c>
    </row>
    <row r="17" spans="1:16" s="1" customFormat="1" ht="23.25" customHeight="1">
      <c r="A17" s="4" t="s">
        <v>21</v>
      </c>
      <c r="B17" s="6">
        <v>51</v>
      </c>
      <c r="C17" s="6"/>
      <c r="D17" s="6"/>
      <c r="E17" s="6">
        <v>51</v>
      </c>
      <c r="F17" s="6">
        <v>2400</v>
      </c>
      <c r="G17" s="5">
        <f t="shared" si="0"/>
        <v>122400</v>
      </c>
      <c r="H17" s="6" t="s">
        <v>33</v>
      </c>
      <c r="I17" s="6">
        <v>51</v>
      </c>
      <c r="J17" s="6">
        <v>3600</v>
      </c>
      <c r="K17" s="5">
        <f t="shared" si="1"/>
        <v>183600</v>
      </c>
      <c r="L17" s="6"/>
      <c r="M17" s="6">
        <v>1000</v>
      </c>
      <c r="N17" s="5"/>
      <c r="O17" s="5">
        <f t="shared" si="2"/>
        <v>183600</v>
      </c>
      <c r="P17" s="5">
        <f t="shared" si="3"/>
        <v>306000</v>
      </c>
    </row>
    <row r="18" spans="1:16" s="3" customFormat="1" ht="23.25" customHeight="1">
      <c r="A18" s="4" t="s">
        <v>22</v>
      </c>
      <c r="B18" s="6">
        <v>56</v>
      </c>
      <c r="C18" s="6"/>
      <c r="D18" s="6"/>
      <c r="E18" s="6">
        <v>56</v>
      </c>
      <c r="F18" s="6">
        <v>2400</v>
      </c>
      <c r="G18" s="5">
        <f t="shared" si="0"/>
        <v>134400</v>
      </c>
      <c r="H18" s="6" t="s">
        <v>30</v>
      </c>
      <c r="I18" s="6">
        <v>56</v>
      </c>
      <c r="J18" s="6">
        <v>4800</v>
      </c>
      <c r="K18" s="5">
        <f t="shared" si="1"/>
        <v>268800</v>
      </c>
      <c r="L18" s="7"/>
      <c r="M18" s="6">
        <v>1000</v>
      </c>
      <c r="N18" s="8"/>
      <c r="O18" s="5">
        <f t="shared" si="2"/>
        <v>268800</v>
      </c>
      <c r="P18" s="5">
        <f t="shared" si="3"/>
        <v>403200</v>
      </c>
    </row>
    <row r="19" spans="1:16" s="2" customFormat="1" ht="23.25" customHeight="1">
      <c r="A19" s="4" t="s">
        <v>23</v>
      </c>
      <c r="B19" s="6">
        <v>59</v>
      </c>
      <c r="C19" s="6"/>
      <c r="D19" s="6"/>
      <c r="E19" s="6">
        <v>59</v>
      </c>
      <c r="F19" s="6">
        <v>2400</v>
      </c>
      <c r="G19" s="5">
        <f t="shared" si="0"/>
        <v>141600</v>
      </c>
      <c r="H19" s="6" t="s">
        <v>34</v>
      </c>
      <c r="I19" s="6">
        <v>59</v>
      </c>
      <c r="J19" s="6">
        <v>4200</v>
      </c>
      <c r="K19" s="5">
        <f t="shared" si="1"/>
        <v>247800</v>
      </c>
      <c r="L19" s="6"/>
      <c r="M19" s="6">
        <v>1000</v>
      </c>
      <c r="N19" s="5"/>
      <c r="O19" s="5">
        <f t="shared" si="2"/>
        <v>247800</v>
      </c>
      <c r="P19" s="5">
        <f t="shared" si="3"/>
        <v>389400</v>
      </c>
    </row>
    <row r="20" spans="1:16" s="3" customFormat="1" ht="23.25" customHeight="1">
      <c r="A20" s="4" t="s">
        <v>24</v>
      </c>
      <c r="B20" s="5">
        <v>20</v>
      </c>
      <c r="C20" s="5"/>
      <c r="D20" s="5"/>
      <c r="E20" s="9">
        <v>20</v>
      </c>
      <c r="F20" s="6">
        <v>2400</v>
      </c>
      <c r="G20" s="5">
        <f t="shared" si="0"/>
        <v>48000</v>
      </c>
      <c r="H20" s="5" t="s">
        <v>30</v>
      </c>
      <c r="I20" s="5">
        <v>20</v>
      </c>
      <c r="J20" s="5">
        <v>4800</v>
      </c>
      <c r="K20" s="5">
        <f t="shared" si="1"/>
        <v>96000</v>
      </c>
      <c r="L20" s="5"/>
      <c r="M20" s="6">
        <v>1000</v>
      </c>
      <c r="N20" s="5"/>
      <c r="O20" s="5">
        <f t="shared" si="2"/>
        <v>96000</v>
      </c>
      <c r="P20" s="5">
        <f t="shared" si="3"/>
        <v>144000</v>
      </c>
    </row>
    <row r="21" spans="1:16" s="3" customFormat="1" ht="23.25" customHeight="1">
      <c r="A21" s="4" t="s">
        <v>25</v>
      </c>
      <c r="B21" s="6">
        <v>66</v>
      </c>
      <c r="C21" s="6"/>
      <c r="D21" s="6"/>
      <c r="E21" s="6">
        <v>66</v>
      </c>
      <c r="F21" s="6">
        <v>2400</v>
      </c>
      <c r="G21" s="5">
        <f t="shared" si="0"/>
        <v>158400</v>
      </c>
      <c r="H21" s="6" t="s">
        <v>30</v>
      </c>
      <c r="I21" s="6">
        <v>66</v>
      </c>
      <c r="J21" s="6">
        <v>4800</v>
      </c>
      <c r="K21" s="5">
        <f t="shared" si="1"/>
        <v>316800</v>
      </c>
      <c r="L21" s="6"/>
      <c r="M21" s="6">
        <v>1000</v>
      </c>
      <c r="N21" s="5"/>
      <c r="O21" s="5">
        <f t="shared" si="2"/>
        <v>316800</v>
      </c>
      <c r="P21" s="5">
        <f t="shared" si="3"/>
        <v>475200</v>
      </c>
    </row>
    <row r="22" spans="1:16" s="3" customFormat="1" ht="23.25" customHeight="1">
      <c r="A22" s="4" t="s">
        <v>26</v>
      </c>
      <c r="B22" s="6">
        <v>34</v>
      </c>
      <c r="C22" s="6"/>
      <c r="D22" s="6"/>
      <c r="E22" s="6">
        <v>34</v>
      </c>
      <c r="F22" s="6">
        <v>2400</v>
      </c>
      <c r="G22" s="5">
        <f t="shared" si="0"/>
        <v>81600</v>
      </c>
      <c r="H22" s="6" t="s">
        <v>30</v>
      </c>
      <c r="I22" s="6">
        <v>34</v>
      </c>
      <c r="J22" s="6">
        <v>4800</v>
      </c>
      <c r="K22" s="5">
        <f t="shared" si="1"/>
        <v>163200</v>
      </c>
      <c r="L22" s="6"/>
      <c r="M22" s="6">
        <v>1000</v>
      </c>
      <c r="N22" s="5"/>
      <c r="O22" s="5">
        <f t="shared" si="2"/>
        <v>163200</v>
      </c>
      <c r="P22" s="5">
        <f t="shared" si="3"/>
        <v>244800</v>
      </c>
    </row>
    <row r="23" spans="1:16" s="3" customFormat="1" ht="23.25" customHeight="1">
      <c r="A23" s="4" t="s">
        <v>27</v>
      </c>
      <c r="B23" s="6">
        <v>31</v>
      </c>
      <c r="C23" s="6"/>
      <c r="D23" s="6"/>
      <c r="E23" s="6">
        <v>31</v>
      </c>
      <c r="F23" s="6">
        <v>2400</v>
      </c>
      <c r="G23" s="5">
        <f t="shared" si="0"/>
        <v>74400</v>
      </c>
      <c r="H23" s="6" t="s">
        <v>36</v>
      </c>
      <c r="I23" s="6">
        <v>31</v>
      </c>
      <c r="J23" s="6">
        <v>4800</v>
      </c>
      <c r="K23" s="5">
        <f t="shared" si="1"/>
        <v>148800</v>
      </c>
      <c r="L23" s="6"/>
      <c r="M23" s="6">
        <v>1000</v>
      </c>
      <c r="N23" s="5"/>
      <c r="O23" s="5">
        <f t="shared" si="2"/>
        <v>148800</v>
      </c>
      <c r="P23" s="5">
        <f t="shared" si="3"/>
        <v>223200</v>
      </c>
    </row>
    <row r="24" spans="1:16" s="3" customFormat="1" ht="23.25" customHeight="1">
      <c r="A24" s="4" t="s">
        <v>28</v>
      </c>
      <c r="B24" s="6">
        <v>26</v>
      </c>
      <c r="C24" s="6"/>
      <c r="D24" s="6"/>
      <c r="E24" s="6">
        <v>26</v>
      </c>
      <c r="F24" s="6">
        <v>2400</v>
      </c>
      <c r="G24" s="5">
        <f t="shared" si="0"/>
        <v>62400</v>
      </c>
      <c r="H24" s="6" t="s">
        <v>30</v>
      </c>
      <c r="I24" s="6">
        <v>26</v>
      </c>
      <c r="J24" s="6">
        <v>4800</v>
      </c>
      <c r="K24" s="5">
        <f t="shared" si="1"/>
        <v>124800</v>
      </c>
      <c r="L24" s="6"/>
      <c r="M24" s="6">
        <v>1000</v>
      </c>
      <c r="N24" s="5"/>
      <c r="O24" s="5">
        <f t="shared" si="2"/>
        <v>124800</v>
      </c>
      <c r="P24" s="5">
        <f t="shared" si="3"/>
        <v>187200</v>
      </c>
    </row>
    <row r="25" spans="1:16" s="3" customFormat="1" ht="23.25" customHeight="1">
      <c r="A25" s="4" t="s">
        <v>29</v>
      </c>
      <c r="B25" s="6">
        <v>30</v>
      </c>
      <c r="C25" s="6"/>
      <c r="D25" s="6"/>
      <c r="E25" s="6">
        <v>30</v>
      </c>
      <c r="F25" s="6">
        <v>2400</v>
      </c>
      <c r="G25" s="5">
        <f t="shared" si="0"/>
        <v>72000</v>
      </c>
      <c r="H25" s="6" t="s">
        <v>30</v>
      </c>
      <c r="I25" s="6">
        <v>30</v>
      </c>
      <c r="J25" s="6">
        <v>4800</v>
      </c>
      <c r="K25" s="5">
        <f t="shared" si="1"/>
        <v>144000</v>
      </c>
      <c r="L25" s="6"/>
      <c r="M25" s="6">
        <v>1000</v>
      </c>
      <c r="N25" s="5"/>
      <c r="O25" s="5">
        <f t="shared" si="2"/>
        <v>144000</v>
      </c>
      <c r="P25" s="5">
        <f t="shared" si="3"/>
        <v>216000</v>
      </c>
    </row>
    <row r="26" spans="1:16" ht="23.25" customHeight="1">
      <c r="A26" s="4" t="s">
        <v>32</v>
      </c>
      <c r="B26" s="10">
        <f>SUM(B6:B25)</f>
        <v>1652</v>
      </c>
      <c r="C26" s="10">
        <f aca="true" t="shared" si="4" ref="C26:L26">SUM(C6:C25)</f>
        <v>577</v>
      </c>
      <c r="D26" s="10">
        <f t="shared" si="4"/>
        <v>153</v>
      </c>
      <c r="E26" s="10">
        <f t="shared" si="4"/>
        <v>1652</v>
      </c>
      <c r="F26" s="10"/>
      <c r="G26" s="10">
        <f>SUM(G6:G25)</f>
        <v>3964800</v>
      </c>
      <c r="H26" s="10"/>
      <c r="I26" s="10">
        <f t="shared" si="4"/>
        <v>1652</v>
      </c>
      <c r="J26" s="10"/>
      <c r="K26" s="10">
        <f>SUM(K6:K25)</f>
        <v>6599400</v>
      </c>
      <c r="L26" s="10">
        <f t="shared" si="4"/>
        <v>153</v>
      </c>
      <c r="M26" s="10"/>
      <c r="N26" s="10">
        <f>SUM(N6:N25)</f>
        <v>153000</v>
      </c>
      <c r="O26" s="5">
        <f t="shared" si="2"/>
        <v>6752400</v>
      </c>
      <c r="P26" s="5">
        <f t="shared" si="3"/>
        <v>10717200</v>
      </c>
    </row>
  </sheetData>
  <sheetProtection/>
  <mergeCells count="12">
    <mergeCell ref="H3:O3"/>
    <mergeCell ref="O4:O5"/>
    <mergeCell ref="A1:B1"/>
    <mergeCell ref="E3:G4"/>
    <mergeCell ref="H4:K4"/>
    <mergeCell ref="L4:N4"/>
    <mergeCell ref="A2:P2"/>
    <mergeCell ref="P3:P5"/>
    <mergeCell ref="A3:A5"/>
    <mergeCell ref="B3:B5"/>
    <mergeCell ref="C3:D3"/>
    <mergeCell ref="C4:C5"/>
  </mergeCells>
  <dataValidations count="1">
    <dataValidation type="list" allowBlank="1" showInputMessage="1" showErrorMessage="1" sqref="H6:H9 H11:H17 H19:H20 H22:H25">
      <formula1>"一类地区,二类地区,三类地区"</formula1>
    </dataValidation>
  </dataValidations>
  <printOptions/>
  <pageMargins left="0.54" right="0.43" top="0.7" bottom="0.8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2017-09-12T04:42:26Z</cp:lastPrinted>
  <dcterms:created xsi:type="dcterms:W3CDTF">1996-12-17T01:32:42Z</dcterms:created>
  <dcterms:modified xsi:type="dcterms:W3CDTF">2017-09-12T04:45:03Z</dcterms:modified>
  <cp:category/>
  <cp:version/>
  <cp:contentType/>
  <cp:contentStatus/>
</cp:coreProperties>
</file>